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180" activeTab="1"/>
  </bookViews>
  <sheets>
    <sheet name="TpsMagas" sheetId="1" r:id="rId1"/>
    <sheet name="TpsDéchét" sheetId="2" r:id="rId2"/>
    <sheet name="Feuil3" sheetId="3" r:id="rId3"/>
    <sheet name="Feuil4" sheetId="4" r:id="rId4"/>
    <sheet name="Feuil5" sheetId="5" r:id="rId5"/>
    <sheet name="Feuil6" sheetId="6" r:id="rId6"/>
  </sheets>
  <definedNames>
    <definedName name="_xlnm.Print_Area" localSheetId="1">'TpsDéchét'!$A$1:$N$41</definedName>
    <definedName name="_xlnm.Print_Area" localSheetId="0">'TpsMagas'!$A$1:$N$40</definedName>
  </definedNames>
  <calcPr fullCalcOnLoad="1"/>
</workbook>
</file>

<file path=xl/sharedStrings.xml><?xml version="1.0" encoding="utf-8"?>
<sst xmlns="http://schemas.openxmlformats.org/spreadsheetml/2006/main" count="308" uniqueCount="102">
  <si>
    <t>B|BRAUN</t>
  </si>
  <si>
    <t>TESTS SUR TRAJETS MONTE-CHARGES</t>
  </si>
  <si>
    <t>Heure</t>
  </si>
  <si>
    <t>Désign</t>
  </si>
  <si>
    <t>Emplac.</t>
  </si>
  <si>
    <t>Dest. 1</t>
  </si>
  <si>
    <t>Dest. 2</t>
  </si>
  <si>
    <t>NB.Palettes</t>
  </si>
  <si>
    <t>Magasiniers</t>
  </si>
  <si>
    <t>Gerbage</t>
  </si>
  <si>
    <t>Total</t>
  </si>
  <si>
    <t>Trajets</t>
  </si>
  <si>
    <t>SORTIE déchargement</t>
  </si>
  <si>
    <t>Emplacement</t>
  </si>
  <si>
    <t>Temps Trajet</t>
  </si>
  <si>
    <t>mise en place</t>
  </si>
  <si>
    <t>Notes</t>
  </si>
  <si>
    <t>NB Employé</t>
  </si>
  <si>
    <t>rez</t>
  </si>
  <si>
    <t>Sas 4è</t>
  </si>
  <si>
    <t>monte charges</t>
  </si>
  <si>
    <t>transport</t>
  </si>
  <si>
    <t>Vides 3</t>
  </si>
  <si>
    <t>sortie 4è</t>
  </si>
  <si>
    <r>
      <t xml:space="preserve">Déchéterie  </t>
    </r>
    <r>
      <rPr>
        <b/>
        <sz val="10"/>
        <rFont val="Arial"/>
        <family val="2"/>
      </rPr>
      <t>A</t>
    </r>
  </si>
  <si>
    <r>
      <t xml:space="preserve">Déchéterie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 </t>
    </r>
  </si>
  <si>
    <t>Conditio2</t>
  </si>
  <si>
    <t>Total vides pour conditio2 :</t>
  </si>
  <si>
    <r>
      <t>Déchéterie</t>
    </r>
    <r>
      <rPr>
        <b/>
        <sz val="10"/>
        <rFont val="Arial"/>
        <family val="2"/>
      </rPr>
      <t xml:space="preserve"> A'</t>
    </r>
  </si>
  <si>
    <t>Plein  3</t>
  </si>
  <si>
    <t>mat premieres</t>
  </si>
  <si>
    <t>Total vides pour SAS et mat. premières :</t>
  </si>
  <si>
    <t>containers</t>
  </si>
  <si>
    <t>matières prem</t>
  </si>
  <si>
    <t>mont-charges</t>
  </si>
  <si>
    <t>Rez</t>
  </si>
  <si>
    <r>
      <t xml:space="preserve">SORTIE déchargement </t>
    </r>
    <r>
      <rPr>
        <b/>
        <sz val="10"/>
        <rFont val="Arial"/>
        <family val="2"/>
      </rPr>
      <t>REZ</t>
    </r>
  </si>
  <si>
    <t>REZ</t>
  </si>
  <si>
    <r>
      <t xml:space="preserve">Déchéterie </t>
    </r>
    <r>
      <rPr>
        <b/>
        <sz val="10"/>
        <rFont val="Arial"/>
        <family val="2"/>
      </rPr>
      <t>B'</t>
    </r>
    <r>
      <rPr>
        <sz val="10"/>
        <rFont val="Arial"/>
        <family val="0"/>
      </rPr>
      <t xml:space="preserve"> </t>
    </r>
  </si>
  <si>
    <t>Plein 4</t>
  </si>
  <si>
    <t>Pal.+cont.</t>
  </si>
  <si>
    <t>Monte charges</t>
  </si>
  <si>
    <r>
      <t xml:space="preserve">Déchéterie </t>
    </r>
    <r>
      <rPr>
        <b/>
        <sz val="10"/>
        <rFont val="Arial"/>
        <family val="2"/>
      </rPr>
      <t>C</t>
    </r>
  </si>
  <si>
    <t>Plein 2</t>
  </si>
  <si>
    <t>Vides 2</t>
  </si>
  <si>
    <t>Quai arrivage expédition</t>
  </si>
  <si>
    <t>Temps total débarras quai</t>
  </si>
  <si>
    <t>Le matin</t>
  </si>
  <si>
    <t>2è ronde plus rapide</t>
  </si>
  <si>
    <t>à 14:00</t>
  </si>
  <si>
    <t>total Sas,mat.prem,cond2 Rez et quai :</t>
  </si>
  <si>
    <t>Total plein pour SAS et mat. premières :</t>
  </si>
  <si>
    <t>vers condit2</t>
  </si>
  <si>
    <t>de sas et mat prem. À rez</t>
  </si>
  <si>
    <t>plein de conditio2 au rez</t>
  </si>
  <si>
    <t>Total plein pour conditio2 :</t>
  </si>
  <si>
    <t>après-midi</t>
  </si>
  <si>
    <t>TOTAl ACTIVITES DECHETERIE</t>
  </si>
  <si>
    <t xml:space="preserve">TOTAUX DECHETERIE DE 06:00 à 14:00 </t>
  </si>
  <si>
    <t>de rez vers Sas et mat.prem.</t>
  </si>
  <si>
    <t>mat.premières</t>
  </si>
  <si>
    <t>Rampe</t>
  </si>
  <si>
    <t>zoneTampon</t>
  </si>
  <si>
    <t>montCharges</t>
  </si>
  <si>
    <t>stock M.P.</t>
  </si>
  <si>
    <t>3' * 4</t>
  </si>
  <si>
    <t>2' * 8=16</t>
  </si>
  <si>
    <t>2' * 4=8</t>
  </si>
  <si>
    <t xml:space="preserve">Total premier trajet poches : </t>
  </si>
  <si>
    <t>3' * 2</t>
  </si>
  <si>
    <t>3' * 2=06</t>
  </si>
  <si>
    <t>2' * 2=4</t>
  </si>
  <si>
    <t>Poches</t>
  </si>
  <si>
    <t>embouts…</t>
  </si>
  <si>
    <t>SASmagasin</t>
  </si>
  <si>
    <t>3' * 8= 24</t>
  </si>
  <si>
    <t>3' * 8=24</t>
  </si>
  <si>
    <t xml:space="preserve">Total premier trajet matières premières : </t>
  </si>
  <si>
    <t>de quai à niv.4 Mat.Prem.</t>
  </si>
  <si>
    <t>de quai à niv.4 Poches</t>
  </si>
  <si>
    <t>055</t>
  </si>
  <si>
    <t>cartons</t>
  </si>
  <si>
    <t>Retract</t>
  </si>
  <si>
    <t>Rez103Cnd2</t>
  </si>
  <si>
    <t>EuroPalettes</t>
  </si>
  <si>
    <t>Quai</t>
  </si>
  <si>
    <t>etpalettesEuro</t>
  </si>
  <si>
    <t>010 MobilStock</t>
  </si>
  <si>
    <t>StockTampon</t>
  </si>
  <si>
    <t>Niv.2è étage</t>
  </si>
  <si>
    <t xml:space="preserve">Total deuxième trajet cartons : </t>
  </si>
  <si>
    <t>vers 2è étage</t>
  </si>
  <si>
    <t>vers Rez</t>
  </si>
  <si>
    <t xml:space="preserve">Total troisième trajet cartons : </t>
  </si>
  <si>
    <t xml:space="preserve">Total premier trajet cartons de 055 : </t>
  </si>
  <si>
    <t>Occupation total du monte charges :</t>
  </si>
  <si>
    <t>De : Somwé Kitenge</t>
  </si>
  <si>
    <t>Pour : Mr. Nydegger</t>
  </si>
  <si>
    <t>Le10.11.2000</t>
  </si>
  <si>
    <t>Le 10.11.2000</t>
  </si>
  <si>
    <t>Commande tardives au Conditio2 du</t>
  </si>
  <si>
    <t>rez de chaussée.Très mauvaise estimation de solde ! Cette unité comme le remplissage n'arrive jamais à suivre leur consommation de près pour prendre de l'avance sur commandes.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</si>
</sst>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/>
    </xf>
    <xf numFmtId="0" fontId="1" fillId="0" borderId="6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20" fontId="1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20" fontId="1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20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/>
    </xf>
    <xf numFmtId="20" fontId="4" fillId="0" borderId="8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</xdr:row>
      <xdr:rowOff>28575</xdr:rowOff>
    </xdr:from>
    <xdr:to>
      <xdr:col>4</xdr:col>
      <xdr:colOff>609600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57600" y="828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</xdr:row>
      <xdr:rowOff>9525</xdr:rowOff>
    </xdr:from>
    <xdr:to>
      <xdr:col>0</xdr:col>
      <xdr:colOff>609600</xdr:colOff>
      <xdr:row>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609600" y="809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</xdr:row>
      <xdr:rowOff>190500</xdr:rowOff>
    </xdr:from>
    <xdr:to>
      <xdr:col>0</xdr:col>
      <xdr:colOff>200025</xdr:colOff>
      <xdr:row>38</xdr:row>
      <xdr:rowOff>0</xdr:rowOff>
    </xdr:to>
    <xdr:sp>
      <xdr:nvSpPr>
        <xdr:cNvPr id="3" name="Line 7"/>
        <xdr:cNvSpPr>
          <a:spLocks/>
        </xdr:cNvSpPr>
      </xdr:nvSpPr>
      <xdr:spPr>
        <a:xfrm>
          <a:off x="200025" y="990600"/>
          <a:ext cx="0" cy="661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20</xdr:row>
      <xdr:rowOff>28575</xdr:rowOff>
    </xdr:from>
    <xdr:to>
      <xdr:col>4</xdr:col>
      <xdr:colOff>609600</xdr:colOff>
      <xdr:row>20</xdr:row>
      <xdr:rowOff>180975</xdr:rowOff>
    </xdr:to>
    <xdr:sp>
      <xdr:nvSpPr>
        <xdr:cNvPr id="4" name="Line 8"/>
        <xdr:cNvSpPr>
          <a:spLocks/>
        </xdr:cNvSpPr>
      </xdr:nvSpPr>
      <xdr:spPr>
        <a:xfrm flipV="1">
          <a:off x="3657600" y="40290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20</xdr:row>
      <xdr:rowOff>9525</xdr:rowOff>
    </xdr:from>
    <xdr:to>
      <xdr:col>0</xdr:col>
      <xdr:colOff>609600</xdr:colOff>
      <xdr:row>20</xdr:row>
      <xdr:rowOff>161925</xdr:rowOff>
    </xdr:to>
    <xdr:sp>
      <xdr:nvSpPr>
        <xdr:cNvPr id="5" name="Line 9"/>
        <xdr:cNvSpPr>
          <a:spLocks/>
        </xdr:cNvSpPr>
      </xdr:nvSpPr>
      <xdr:spPr>
        <a:xfrm flipV="1">
          <a:off x="609600" y="4010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28575</xdr:rowOff>
    </xdr:from>
    <xdr:to>
      <xdr:col>4</xdr:col>
      <xdr:colOff>609600</xdr:colOff>
      <xdr:row>13</xdr:row>
      <xdr:rowOff>180975</xdr:rowOff>
    </xdr:to>
    <xdr:sp>
      <xdr:nvSpPr>
        <xdr:cNvPr id="6" name="Line 14"/>
        <xdr:cNvSpPr>
          <a:spLocks/>
        </xdr:cNvSpPr>
      </xdr:nvSpPr>
      <xdr:spPr>
        <a:xfrm flipV="1">
          <a:off x="3657600" y="2628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13</xdr:row>
      <xdr:rowOff>9525</xdr:rowOff>
    </xdr:from>
    <xdr:to>
      <xdr:col>0</xdr:col>
      <xdr:colOff>609600</xdr:colOff>
      <xdr:row>13</xdr:row>
      <xdr:rowOff>161925</xdr:rowOff>
    </xdr:to>
    <xdr:sp>
      <xdr:nvSpPr>
        <xdr:cNvPr id="7" name="Line 15"/>
        <xdr:cNvSpPr>
          <a:spLocks/>
        </xdr:cNvSpPr>
      </xdr:nvSpPr>
      <xdr:spPr>
        <a:xfrm flipV="1">
          <a:off x="609600" y="2609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28</xdr:row>
      <xdr:rowOff>28575</xdr:rowOff>
    </xdr:from>
    <xdr:to>
      <xdr:col>4</xdr:col>
      <xdr:colOff>609600</xdr:colOff>
      <xdr:row>28</xdr:row>
      <xdr:rowOff>180975</xdr:rowOff>
    </xdr:to>
    <xdr:sp>
      <xdr:nvSpPr>
        <xdr:cNvPr id="8" name="Line 16"/>
        <xdr:cNvSpPr>
          <a:spLocks/>
        </xdr:cNvSpPr>
      </xdr:nvSpPr>
      <xdr:spPr>
        <a:xfrm flipV="1">
          <a:off x="3657600" y="5629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28</xdr:row>
      <xdr:rowOff>9525</xdr:rowOff>
    </xdr:from>
    <xdr:to>
      <xdr:col>0</xdr:col>
      <xdr:colOff>609600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 flipV="1">
          <a:off x="609600" y="5610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33</xdr:row>
      <xdr:rowOff>28575</xdr:rowOff>
    </xdr:from>
    <xdr:to>
      <xdr:col>4</xdr:col>
      <xdr:colOff>609600</xdr:colOff>
      <xdr:row>33</xdr:row>
      <xdr:rowOff>180975</xdr:rowOff>
    </xdr:to>
    <xdr:sp>
      <xdr:nvSpPr>
        <xdr:cNvPr id="10" name="Line 18"/>
        <xdr:cNvSpPr>
          <a:spLocks/>
        </xdr:cNvSpPr>
      </xdr:nvSpPr>
      <xdr:spPr>
        <a:xfrm flipV="1">
          <a:off x="3657600" y="6629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33</xdr:row>
      <xdr:rowOff>9525</xdr:rowOff>
    </xdr:from>
    <xdr:to>
      <xdr:col>0</xdr:col>
      <xdr:colOff>609600</xdr:colOff>
      <xdr:row>33</xdr:row>
      <xdr:rowOff>161925</xdr:rowOff>
    </xdr:to>
    <xdr:sp>
      <xdr:nvSpPr>
        <xdr:cNvPr id="11" name="Line 19"/>
        <xdr:cNvSpPr>
          <a:spLocks/>
        </xdr:cNvSpPr>
      </xdr:nvSpPr>
      <xdr:spPr>
        <a:xfrm flipV="1">
          <a:off x="609600" y="6610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18</xdr:row>
      <xdr:rowOff>133350</xdr:rowOff>
    </xdr:from>
    <xdr:to>
      <xdr:col>4</xdr:col>
      <xdr:colOff>238125</xdr:colOff>
      <xdr:row>19</xdr:row>
      <xdr:rowOff>142875</xdr:rowOff>
    </xdr:to>
    <xdr:sp>
      <xdr:nvSpPr>
        <xdr:cNvPr id="12" name="AutoShape 20"/>
        <xdr:cNvSpPr>
          <a:spLocks/>
        </xdr:cNvSpPr>
      </xdr:nvSpPr>
      <xdr:spPr>
        <a:xfrm>
          <a:off x="1981200" y="3733800"/>
          <a:ext cx="1304925" cy="2095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en simultané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</xdr:row>
      <xdr:rowOff>28575</xdr:rowOff>
    </xdr:from>
    <xdr:to>
      <xdr:col>8</xdr:col>
      <xdr:colOff>114300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6210300" y="828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9525</xdr:rowOff>
    </xdr:from>
    <xdr:to>
      <xdr:col>0</xdr:col>
      <xdr:colOff>609600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09600" y="609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190500</xdr:rowOff>
    </xdr:from>
    <xdr:to>
      <xdr:col>0</xdr:col>
      <xdr:colOff>200025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790575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57150</xdr:rowOff>
    </xdr:from>
    <xdr:to>
      <xdr:col>9</xdr:col>
      <xdr:colOff>161925</xdr:colOff>
      <xdr:row>3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7019925" y="457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22</xdr:row>
      <xdr:rowOff>161925</xdr:rowOff>
    </xdr:from>
    <xdr:to>
      <xdr:col>0</xdr:col>
      <xdr:colOff>609600</xdr:colOff>
      <xdr:row>23</xdr:row>
      <xdr:rowOff>180975</xdr:rowOff>
    </xdr:to>
    <xdr:sp>
      <xdr:nvSpPr>
        <xdr:cNvPr id="5" name="Line 9"/>
        <xdr:cNvSpPr>
          <a:spLocks/>
        </xdr:cNvSpPr>
      </xdr:nvSpPr>
      <xdr:spPr>
        <a:xfrm>
          <a:off x="609600" y="4562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22</xdr:row>
      <xdr:rowOff>38100</xdr:rowOff>
    </xdr:from>
    <xdr:to>
      <xdr:col>9</xdr:col>
      <xdr:colOff>95250</xdr:colOff>
      <xdr:row>23</xdr:row>
      <xdr:rowOff>57150</xdr:rowOff>
    </xdr:to>
    <xdr:sp>
      <xdr:nvSpPr>
        <xdr:cNvPr id="6" name="Line 10"/>
        <xdr:cNvSpPr>
          <a:spLocks/>
        </xdr:cNvSpPr>
      </xdr:nvSpPr>
      <xdr:spPr>
        <a:xfrm>
          <a:off x="6953250" y="4438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10</xdr:row>
      <xdr:rowOff>28575</xdr:rowOff>
    </xdr:from>
    <xdr:to>
      <xdr:col>8</xdr:col>
      <xdr:colOff>114300</xdr:colOff>
      <xdr:row>10</xdr:row>
      <xdr:rowOff>180975</xdr:rowOff>
    </xdr:to>
    <xdr:sp>
      <xdr:nvSpPr>
        <xdr:cNvPr id="7" name="Line 11"/>
        <xdr:cNvSpPr>
          <a:spLocks/>
        </xdr:cNvSpPr>
      </xdr:nvSpPr>
      <xdr:spPr>
        <a:xfrm flipV="1">
          <a:off x="6210300" y="20288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123825</xdr:rowOff>
    </xdr:from>
    <xdr:to>
      <xdr:col>0</xdr:col>
      <xdr:colOff>571500</xdr:colOff>
      <xdr:row>9</xdr:row>
      <xdr:rowOff>76200</xdr:rowOff>
    </xdr:to>
    <xdr:sp>
      <xdr:nvSpPr>
        <xdr:cNvPr id="8" name="Line 12"/>
        <xdr:cNvSpPr>
          <a:spLocks/>
        </xdr:cNvSpPr>
      </xdr:nvSpPr>
      <xdr:spPr>
        <a:xfrm flipV="1">
          <a:off x="571500" y="1724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161925</xdr:rowOff>
    </xdr:from>
    <xdr:to>
      <xdr:col>0</xdr:col>
      <xdr:colOff>609600</xdr:colOff>
      <xdr:row>16</xdr:row>
      <xdr:rowOff>180975</xdr:rowOff>
    </xdr:to>
    <xdr:sp>
      <xdr:nvSpPr>
        <xdr:cNvPr id="9" name="Line 13"/>
        <xdr:cNvSpPr>
          <a:spLocks/>
        </xdr:cNvSpPr>
      </xdr:nvSpPr>
      <xdr:spPr>
        <a:xfrm>
          <a:off x="609600" y="31623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38100</xdr:rowOff>
    </xdr:from>
    <xdr:to>
      <xdr:col>9</xdr:col>
      <xdr:colOff>95250</xdr:colOff>
      <xdr:row>16</xdr:row>
      <xdr:rowOff>57150</xdr:rowOff>
    </xdr:to>
    <xdr:sp>
      <xdr:nvSpPr>
        <xdr:cNvPr id="10" name="Line 14"/>
        <xdr:cNvSpPr>
          <a:spLocks/>
        </xdr:cNvSpPr>
      </xdr:nvSpPr>
      <xdr:spPr>
        <a:xfrm>
          <a:off x="6953250" y="3038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18</xdr:row>
      <xdr:rowOff>28575</xdr:rowOff>
    </xdr:from>
    <xdr:to>
      <xdr:col>8</xdr:col>
      <xdr:colOff>114300</xdr:colOff>
      <xdr:row>18</xdr:row>
      <xdr:rowOff>180975</xdr:rowOff>
    </xdr:to>
    <xdr:sp>
      <xdr:nvSpPr>
        <xdr:cNvPr id="11" name="Line 15"/>
        <xdr:cNvSpPr>
          <a:spLocks/>
        </xdr:cNvSpPr>
      </xdr:nvSpPr>
      <xdr:spPr>
        <a:xfrm flipV="1">
          <a:off x="6210300" y="36290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28575</xdr:rowOff>
    </xdr:from>
    <xdr:to>
      <xdr:col>8</xdr:col>
      <xdr:colOff>114300</xdr:colOff>
      <xdr:row>17</xdr:row>
      <xdr:rowOff>180975</xdr:rowOff>
    </xdr:to>
    <xdr:sp>
      <xdr:nvSpPr>
        <xdr:cNvPr id="12" name="Line 16"/>
        <xdr:cNvSpPr>
          <a:spLocks/>
        </xdr:cNvSpPr>
      </xdr:nvSpPr>
      <xdr:spPr>
        <a:xfrm flipV="1">
          <a:off x="6210300" y="342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28575</xdr:rowOff>
    </xdr:from>
    <xdr:to>
      <xdr:col>8</xdr:col>
      <xdr:colOff>114300</xdr:colOff>
      <xdr:row>17</xdr:row>
      <xdr:rowOff>180975</xdr:rowOff>
    </xdr:to>
    <xdr:sp>
      <xdr:nvSpPr>
        <xdr:cNvPr id="13" name="Line 17"/>
        <xdr:cNvSpPr>
          <a:spLocks/>
        </xdr:cNvSpPr>
      </xdr:nvSpPr>
      <xdr:spPr>
        <a:xfrm flipV="1">
          <a:off x="6210300" y="342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28575</xdr:rowOff>
    </xdr:from>
    <xdr:to>
      <xdr:col>9</xdr:col>
      <xdr:colOff>257175</xdr:colOff>
      <xdr:row>28</xdr:row>
      <xdr:rowOff>152400</xdr:rowOff>
    </xdr:to>
    <xdr:grpSp>
      <xdr:nvGrpSpPr>
        <xdr:cNvPr id="14" name="Group 23"/>
        <xdr:cNvGrpSpPr>
          <a:grpSpLocks/>
        </xdr:cNvGrpSpPr>
      </xdr:nvGrpSpPr>
      <xdr:grpSpPr>
        <a:xfrm>
          <a:off x="6896100" y="5629275"/>
          <a:ext cx="219075" cy="123825"/>
          <a:chOff x="724" y="591"/>
          <a:chExt cx="23" cy="13"/>
        </a:xfrm>
        <a:solidFill>
          <a:srgbClr val="FFFFFF"/>
        </a:solidFill>
      </xdr:grpSpPr>
      <xdr:sp>
        <xdr:nvSpPr>
          <xdr:cNvPr id="15" name="Line 21"/>
          <xdr:cNvSpPr>
            <a:spLocks/>
          </xdr:cNvSpPr>
        </xdr:nvSpPr>
        <xdr:spPr>
          <a:xfrm>
            <a:off x="724" y="59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2"/>
          <xdr:cNvSpPr>
            <a:spLocks/>
          </xdr:cNvSpPr>
        </xdr:nvSpPr>
        <xdr:spPr>
          <a:xfrm flipH="1">
            <a:off x="725" y="60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466725</xdr:colOff>
      <xdr:row>28</xdr:row>
      <xdr:rowOff>28575</xdr:rowOff>
    </xdr:from>
    <xdr:to>
      <xdr:col>2</xdr:col>
      <xdr:colOff>685800</xdr:colOff>
      <xdr:row>28</xdr:row>
      <xdr:rowOff>152400</xdr:rowOff>
    </xdr:to>
    <xdr:grpSp>
      <xdr:nvGrpSpPr>
        <xdr:cNvPr id="17" name="Group 24"/>
        <xdr:cNvGrpSpPr>
          <a:grpSpLocks/>
        </xdr:cNvGrpSpPr>
      </xdr:nvGrpSpPr>
      <xdr:grpSpPr>
        <a:xfrm>
          <a:off x="1990725" y="5629275"/>
          <a:ext cx="219075" cy="123825"/>
          <a:chOff x="724" y="591"/>
          <a:chExt cx="23" cy="13"/>
        </a:xfrm>
        <a:solidFill>
          <a:srgbClr val="FFFFFF"/>
        </a:solidFill>
      </xdr:grpSpPr>
      <xdr:sp>
        <xdr:nvSpPr>
          <xdr:cNvPr id="18" name="Line 25"/>
          <xdr:cNvSpPr>
            <a:spLocks/>
          </xdr:cNvSpPr>
        </xdr:nvSpPr>
        <xdr:spPr>
          <a:xfrm>
            <a:off x="724" y="59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 flipH="1">
            <a:off x="725" y="60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647700</xdr:colOff>
      <xdr:row>35</xdr:row>
      <xdr:rowOff>114300</xdr:rowOff>
    </xdr:from>
    <xdr:to>
      <xdr:col>3</xdr:col>
      <xdr:colOff>238125</xdr:colOff>
      <xdr:row>37</xdr:row>
      <xdr:rowOff>133350</xdr:rowOff>
    </xdr:to>
    <xdr:sp>
      <xdr:nvSpPr>
        <xdr:cNvPr id="20" name="AutoShape 27"/>
        <xdr:cNvSpPr>
          <a:spLocks/>
        </xdr:cNvSpPr>
      </xdr:nvSpPr>
      <xdr:spPr>
        <a:xfrm>
          <a:off x="2171700" y="7115175"/>
          <a:ext cx="3524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123825</xdr:rowOff>
    </xdr:from>
    <xdr:to>
      <xdr:col>4</xdr:col>
      <xdr:colOff>0</xdr:colOff>
      <xdr:row>36</xdr:row>
      <xdr:rowOff>123825</xdr:rowOff>
    </xdr:to>
    <xdr:sp>
      <xdr:nvSpPr>
        <xdr:cNvPr id="21" name="Line 28"/>
        <xdr:cNvSpPr>
          <a:spLocks/>
        </xdr:cNvSpPr>
      </xdr:nvSpPr>
      <xdr:spPr>
        <a:xfrm>
          <a:off x="2552700" y="7324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workbookViewId="0" topLeftCell="G27">
      <selection activeCell="A41" sqref="A41"/>
    </sheetView>
  </sheetViews>
  <sheetFormatPr defaultColWidth="11.421875" defaultRowHeight="15.75" customHeight="1"/>
  <sheetData>
    <row r="1" spans="1:13" ht="15.75" customHeight="1">
      <c r="A1" t="s">
        <v>0</v>
      </c>
      <c r="M1" t="s">
        <v>99</v>
      </c>
    </row>
    <row r="2" spans="1:13" ht="15.75" customHeight="1">
      <c r="A2" t="s">
        <v>96</v>
      </c>
      <c r="E2" t="s">
        <v>1</v>
      </c>
      <c r="M2" t="s">
        <v>97</v>
      </c>
    </row>
    <row r="4" spans="2:12" ht="15.75" customHeight="1">
      <c r="B4" s="47" t="s">
        <v>8</v>
      </c>
      <c r="C4" s="47"/>
      <c r="D4" s="38" t="s">
        <v>78</v>
      </c>
      <c r="G4" s="46"/>
      <c r="H4" s="46"/>
      <c r="I4" s="6"/>
      <c r="J4" s="48" t="s">
        <v>12</v>
      </c>
      <c r="K4" s="49"/>
      <c r="L4" s="49"/>
    </row>
    <row r="5" spans="1:14" ht="15.75" customHeight="1">
      <c r="A5" s="22" t="s">
        <v>2</v>
      </c>
      <c r="B5" s="1" t="s">
        <v>7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9</v>
      </c>
      <c r="H5" s="1" t="s">
        <v>11</v>
      </c>
      <c r="I5" s="18" t="s">
        <v>10</v>
      </c>
      <c r="J5" s="8" t="s">
        <v>13</v>
      </c>
      <c r="K5" s="1" t="s">
        <v>14</v>
      </c>
      <c r="L5" s="9" t="s">
        <v>15</v>
      </c>
      <c r="M5" s="1" t="s">
        <v>10</v>
      </c>
      <c r="N5" s="1" t="s">
        <v>17</v>
      </c>
    </row>
    <row r="6" spans="1:14" ht="15.75" customHeight="1">
      <c r="A6" s="21">
        <v>0.2916666666666667</v>
      </c>
      <c r="B6">
        <v>8</v>
      </c>
      <c r="C6" t="s">
        <v>60</v>
      </c>
      <c r="D6" t="s">
        <v>61</v>
      </c>
      <c r="E6" t="s">
        <v>62</v>
      </c>
      <c r="F6" t="s">
        <v>63</v>
      </c>
      <c r="G6" s="36" t="s">
        <v>65</v>
      </c>
      <c r="H6" s="36" t="s">
        <v>65</v>
      </c>
      <c r="I6" s="19">
        <v>0.016666666666666666</v>
      </c>
      <c r="J6" s="5" t="s">
        <v>64</v>
      </c>
      <c r="K6" s="6" t="s">
        <v>75</v>
      </c>
      <c r="L6" s="36" t="s">
        <v>66</v>
      </c>
      <c r="M6" s="16">
        <v>0.027777777777777776</v>
      </c>
      <c r="N6">
        <v>1</v>
      </c>
    </row>
    <row r="7" spans="1:13" ht="15.75" customHeight="1">
      <c r="A7" s="21">
        <v>0.3125</v>
      </c>
      <c r="B7">
        <v>4</v>
      </c>
      <c r="C7" t="s">
        <v>60</v>
      </c>
      <c r="D7" t="s">
        <v>61</v>
      </c>
      <c r="F7" t="s">
        <v>63</v>
      </c>
      <c r="G7" s="36"/>
      <c r="H7" s="36" t="s">
        <v>69</v>
      </c>
      <c r="I7" s="19">
        <v>0.004166666666666667</v>
      </c>
      <c r="J7" s="5" t="s">
        <v>64</v>
      </c>
      <c r="K7" s="6" t="s">
        <v>70</v>
      </c>
      <c r="L7" s="36" t="s">
        <v>71</v>
      </c>
      <c r="M7" s="16">
        <v>0.006944444444444444</v>
      </c>
    </row>
    <row r="8" spans="1:11" ht="15.75" customHeight="1">
      <c r="A8" s="14"/>
      <c r="I8" s="3"/>
      <c r="J8" s="5"/>
      <c r="K8" s="3"/>
    </row>
    <row r="9" spans="1:11" ht="15.75" customHeight="1">
      <c r="A9" s="14"/>
      <c r="F9" s="8"/>
      <c r="G9" s="37"/>
      <c r="H9" s="32" t="s">
        <v>77</v>
      </c>
      <c r="I9" s="37"/>
      <c r="J9" s="33">
        <f>I6+I7+M6+M7</f>
        <v>0.05555555555555555</v>
      </c>
      <c r="K9" s="3"/>
    </row>
    <row r="10" spans="1:11" ht="15.75" customHeight="1">
      <c r="A10" s="14"/>
      <c r="I10" s="3"/>
      <c r="J10" s="5"/>
      <c r="K10" s="3"/>
    </row>
    <row r="11" spans="1:11" ht="15.75" customHeight="1">
      <c r="A11" s="14"/>
      <c r="I11" s="3"/>
      <c r="J11" s="5"/>
      <c r="K11" s="3"/>
    </row>
    <row r="12" spans="1:11" ht="15.75" customHeight="1">
      <c r="A12" s="14"/>
      <c r="I12" s="3"/>
      <c r="J12" s="5"/>
      <c r="K12" s="3"/>
    </row>
    <row r="13" spans="1:12" ht="15.75" customHeight="1">
      <c r="A13" s="14"/>
      <c r="B13" s="47" t="s">
        <v>8</v>
      </c>
      <c r="C13" s="47"/>
      <c r="D13" s="38" t="s">
        <v>79</v>
      </c>
      <c r="G13" s="46"/>
      <c r="H13" s="46"/>
      <c r="I13" s="6"/>
      <c r="J13" s="48" t="s">
        <v>12</v>
      </c>
      <c r="K13" s="49"/>
      <c r="L13" s="49"/>
    </row>
    <row r="14" spans="1:14" ht="15.75" customHeight="1">
      <c r="A14" s="1" t="s">
        <v>2</v>
      </c>
      <c r="B14" s="1" t="s">
        <v>7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9</v>
      </c>
      <c r="H14" s="1" t="s">
        <v>11</v>
      </c>
      <c r="I14" s="18" t="s">
        <v>10</v>
      </c>
      <c r="J14" s="8" t="s">
        <v>13</v>
      </c>
      <c r="K14" s="1" t="s">
        <v>14</v>
      </c>
      <c r="L14" s="9" t="s">
        <v>15</v>
      </c>
      <c r="M14" s="1" t="s">
        <v>10</v>
      </c>
      <c r="N14" s="1" t="s">
        <v>17</v>
      </c>
    </row>
    <row r="15" spans="1:14" ht="15.75" customHeight="1">
      <c r="A15" s="21">
        <v>0.3125</v>
      </c>
      <c r="B15">
        <v>8</v>
      </c>
      <c r="C15" t="s">
        <v>72</v>
      </c>
      <c r="D15" t="s">
        <v>61</v>
      </c>
      <c r="E15" t="s">
        <v>62</v>
      </c>
      <c r="F15" t="s">
        <v>63</v>
      </c>
      <c r="G15" s="36" t="s">
        <v>65</v>
      </c>
      <c r="H15" s="36" t="s">
        <v>65</v>
      </c>
      <c r="I15" s="19">
        <v>0.016666666666666666</v>
      </c>
      <c r="J15" s="5" t="s">
        <v>62</v>
      </c>
      <c r="K15" s="6" t="s">
        <v>75</v>
      </c>
      <c r="L15" s="36" t="s">
        <v>66</v>
      </c>
      <c r="M15" s="16">
        <v>0.027777777777777776</v>
      </c>
      <c r="N15">
        <v>1</v>
      </c>
    </row>
    <row r="16" spans="1:13" ht="15.75" customHeight="1">
      <c r="A16" s="21">
        <v>0.3333333333333333</v>
      </c>
      <c r="B16">
        <v>8</v>
      </c>
      <c r="C16" t="s">
        <v>72</v>
      </c>
      <c r="D16" t="s">
        <v>61</v>
      </c>
      <c r="E16" t="s">
        <v>62</v>
      </c>
      <c r="F16" t="s">
        <v>63</v>
      </c>
      <c r="G16" s="36" t="s">
        <v>65</v>
      </c>
      <c r="H16" s="36" t="s">
        <v>65</v>
      </c>
      <c r="I16" s="19">
        <v>0.016666666666666666</v>
      </c>
      <c r="J16" s="5" t="s">
        <v>74</v>
      </c>
      <c r="K16" s="6" t="s">
        <v>76</v>
      </c>
      <c r="L16" s="36" t="s">
        <v>67</v>
      </c>
      <c r="M16" s="16">
        <v>0.022222222222222223</v>
      </c>
    </row>
    <row r="17" spans="3:10" ht="15.75" customHeight="1">
      <c r="C17" t="s">
        <v>73</v>
      </c>
      <c r="I17" s="20"/>
      <c r="J17" s="5"/>
    </row>
    <row r="18" spans="1:11" ht="15.75" customHeight="1">
      <c r="A18" s="3"/>
      <c r="B18" s="3"/>
      <c r="C18" s="3"/>
      <c r="D18" s="3"/>
      <c r="E18" s="3"/>
      <c r="F18" s="3"/>
      <c r="G18" s="8"/>
      <c r="H18" s="32" t="s">
        <v>68</v>
      </c>
      <c r="I18" s="37"/>
      <c r="J18" s="33">
        <f>I15+I16+M15+M16</f>
        <v>0.08333333333333333</v>
      </c>
      <c r="K18" s="3"/>
    </row>
    <row r="19" spans="1:11" ht="15.75" customHeight="1">
      <c r="A19" s="51"/>
      <c r="B19" s="51"/>
      <c r="C19" s="51"/>
      <c r="I19" s="3"/>
      <c r="J19" s="5"/>
      <c r="K19" s="3"/>
    </row>
    <row r="20" spans="2:12" ht="15.75" customHeight="1">
      <c r="B20" s="50" t="s">
        <v>8</v>
      </c>
      <c r="C20" s="50"/>
      <c r="D20" s="20" t="s">
        <v>92</v>
      </c>
      <c r="G20" s="46"/>
      <c r="H20" s="46"/>
      <c r="I20" s="6"/>
      <c r="J20" s="48" t="s">
        <v>12</v>
      </c>
      <c r="K20" s="49"/>
      <c r="L20" s="49"/>
    </row>
    <row r="21" spans="1:14" ht="15.75" customHeight="1">
      <c r="A21" s="1" t="s">
        <v>2</v>
      </c>
      <c r="B21" s="1" t="s">
        <v>7</v>
      </c>
      <c r="C21" s="1" t="s">
        <v>3</v>
      </c>
      <c r="D21" s="1" t="s">
        <v>4</v>
      </c>
      <c r="E21" s="1" t="s">
        <v>5</v>
      </c>
      <c r="F21" s="1" t="s">
        <v>6</v>
      </c>
      <c r="G21" s="1" t="s">
        <v>9</v>
      </c>
      <c r="H21" s="22" t="s">
        <v>11</v>
      </c>
      <c r="I21" s="8" t="s">
        <v>10</v>
      </c>
      <c r="J21" s="8" t="s">
        <v>13</v>
      </c>
      <c r="K21" s="1" t="s">
        <v>14</v>
      </c>
      <c r="L21" s="9" t="s">
        <v>15</v>
      </c>
      <c r="M21" s="1" t="s">
        <v>10</v>
      </c>
      <c r="N21" s="1" t="s">
        <v>17</v>
      </c>
    </row>
    <row r="22" spans="1:14" ht="15.75" customHeight="1">
      <c r="A22" s="21">
        <v>0.2708333333333333</v>
      </c>
      <c r="B22">
        <v>2</v>
      </c>
      <c r="C22" t="s">
        <v>81</v>
      </c>
      <c r="D22" s="39" t="s">
        <v>80</v>
      </c>
      <c r="E22" t="s">
        <v>82</v>
      </c>
      <c r="F22" t="s">
        <v>63</v>
      </c>
      <c r="G22" s="16">
        <v>0.004166666666666667</v>
      </c>
      <c r="H22" s="23">
        <v>0.00625</v>
      </c>
      <c r="I22" s="19">
        <f>SUM(G22:H22)</f>
        <v>0.010416666666666668</v>
      </c>
      <c r="J22" s="40" t="s">
        <v>83</v>
      </c>
      <c r="K22" s="19">
        <f>SUM(H23)</f>
        <v>0.004166666666666667</v>
      </c>
      <c r="L22" s="41">
        <v>0.001388888888888889</v>
      </c>
      <c r="M22" s="16">
        <f>SUM(K22:L22)</f>
        <v>0.005555555555555556</v>
      </c>
      <c r="N22">
        <v>1</v>
      </c>
    </row>
    <row r="23" spans="2:13" ht="15.75" customHeight="1">
      <c r="B23">
        <v>2</v>
      </c>
      <c r="C23" t="s">
        <v>84</v>
      </c>
      <c r="D23" s="36" t="s">
        <v>85</v>
      </c>
      <c r="E23" t="s">
        <v>63</v>
      </c>
      <c r="H23" s="23">
        <v>0.004166666666666667</v>
      </c>
      <c r="I23" s="19">
        <f>SUM(H23)</f>
        <v>0.004166666666666667</v>
      </c>
      <c r="J23" s="5"/>
      <c r="K23" s="19">
        <v>0.004166666666666667</v>
      </c>
      <c r="L23" s="41">
        <v>0.001388888888888889</v>
      </c>
      <c r="M23" s="16">
        <f>SUM(K23:L23)</f>
        <v>0.005555555555555556</v>
      </c>
    </row>
    <row r="24" spans="4:11" ht="15.75" customHeight="1">
      <c r="D24" s="20" t="s">
        <v>91</v>
      </c>
      <c r="G24" s="8"/>
      <c r="H24" s="32" t="s">
        <v>94</v>
      </c>
      <c r="I24" s="37"/>
      <c r="J24" s="33">
        <f>I22+I23+M22+M23</f>
        <v>0.025694444444444447</v>
      </c>
      <c r="K24" s="3"/>
    </row>
    <row r="25" spans="1:13" ht="15.75" customHeight="1">
      <c r="A25" s="21">
        <v>0.375</v>
      </c>
      <c r="B25">
        <v>8</v>
      </c>
      <c r="C25" t="s">
        <v>81</v>
      </c>
      <c r="D25" t="s">
        <v>87</v>
      </c>
      <c r="E25" t="s">
        <v>88</v>
      </c>
      <c r="F25" t="s">
        <v>63</v>
      </c>
      <c r="G25" s="16">
        <v>0.008333333333333333</v>
      </c>
      <c r="H25" s="16">
        <v>0.008333333333333333</v>
      </c>
      <c r="I25" s="17">
        <f>SUM(G25:H25)</f>
        <v>0.016666666666666666</v>
      </c>
      <c r="J25" s="4" t="s">
        <v>89</v>
      </c>
      <c r="K25" s="27">
        <f>SUM(H26)</f>
        <v>0.004166666666666667</v>
      </c>
      <c r="L25" s="41">
        <v>0.001388888888888889</v>
      </c>
      <c r="M25" s="16">
        <f>SUM(K25:L25)</f>
        <v>0.005555555555555556</v>
      </c>
    </row>
    <row r="26" spans="1:13" ht="15.75" customHeight="1">
      <c r="A26" s="21"/>
      <c r="B26">
        <v>2</v>
      </c>
      <c r="C26" t="s">
        <v>86</v>
      </c>
      <c r="H26" s="16">
        <v>0.004166666666666667</v>
      </c>
      <c r="I26" s="17">
        <f>SUM(G26:H26)</f>
        <v>0.004166666666666667</v>
      </c>
      <c r="J26" s="5" t="s">
        <v>89</v>
      </c>
      <c r="K26" s="16">
        <v>0.004166666666666667</v>
      </c>
      <c r="L26" s="41">
        <v>0.001388888888888889</v>
      </c>
      <c r="M26" s="16">
        <f>SUM(K26:L26)</f>
        <v>0.005555555555555556</v>
      </c>
    </row>
    <row r="27" spans="7:11" ht="15.75" customHeight="1">
      <c r="G27" s="1"/>
      <c r="H27" s="32" t="s">
        <v>90</v>
      </c>
      <c r="I27" s="37"/>
      <c r="J27" s="33">
        <f>I30+I31+M30+M31</f>
        <v>0.03194444444444444</v>
      </c>
      <c r="K27" s="3"/>
    </row>
    <row r="28" spans="2:12" ht="15.75" customHeight="1">
      <c r="B28" s="50" t="s">
        <v>8</v>
      </c>
      <c r="C28" s="50"/>
      <c r="G28" s="6"/>
      <c r="H28" s="6"/>
      <c r="I28" s="6"/>
      <c r="J28" s="48" t="s">
        <v>12</v>
      </c>
      <c r="K28" s="49"/>
      <c r="L28" s="49"/>
    </row>
    <row r="29" spans="1:14" ht="15.75" customHeight="1">
      <c r="A29" s="1" t="s">
        <v>2</v>
      </c>
      <c r="B29" s="1" t="s">
        <v>7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9</v>
      </c>
      <c r="H29" s="1" t="s">
        <v>11</v>
      </c>
      <c r="I29" s="8" t="s">
        <v>10</v>
      </c>
      <c r="J29" s="8" t="s">
        <v>13</v>
      </c>
      <c r="K29" s="1" t="s">
        <v>14</v>
      </c>
      <c r="L29" s="9" t="s">
        <v>15</v>
      </c>
      <c r="M29" s="1" t="s">
        <v>10</v>
      </c>
      <c r="N29" s="1" t="s">
        <v>17</v>
      </c>
    </row>
    <row r="30" spans="1:13" ht="15.75" customHeight="1">
      <c r="A30" s="21">
        <v>0.625</v>
      </c>
      <c r="B30">
        <v>8</v>
      </c>
      <c r="C30" t="s">
        <v>81</v>
      </c>
      <c r="D30" t="s">
        <v>87</v>
      </c>
      <c r="E30" t="s">
        <v>88</v>
      </c>
      <c r="F30" t="s">
        <v>63</v>
      </c>
      <c r="G30" s="16">
        <v>0.008333333333333333</v>
      </c>
      <c r="H30" s="16">
        <v>0.008333333333333333</v>
      </c>
      <c r="I30" s="17">
        <f>SUM(G30:H30)</f>
        <v>0.016666666666666666</v>
      </c>
      <c r="J30" s="4" t="s">
        <v>89</v>
      </c>
      <c r="K30" s="27">
        <f>SUM(H31)</f>
        <v>0.004166666666666667</v>
      </c>
      <c r="L30" s="41">
        <v>0.001388888888888889</v>
      </c>
      <c r="M30" s="16">
        <f>SUM(K30:L30)</f>
        <v>0.005555555555555556</v>
      </c>
    </row>
    <row r="31" spans="1:13" ht="15.75" customHeight="1">
      <c r="A31" s="21"/>
      <c r="B31">
        <v>2</v>
      </c>
      <c r="C31" t="s">
        <v>86</v>
      </c>
      <c r="H31" s="16">
        <v>0.004166666666666667</v>
      </c>
      <c r="I31" s="17">
        <f>SUM(G31:H31)</f>
        <v>0.004166666666666667</v>
      </c>
      <c r="J31" s="5" t="s">
        <v>89</v>
      </c>
      <c r="K31" s="16">
        <v>0.004166666666666667</v>
      </c>
      <c r="L31" s="41">
        <v>0.001388888888888889</v>
      </c>
      <c r="M31" s="16">
        <f>SUM(K31:L31)</f>
        <v>0.005555555555555556</v>
      </c>
    </row>
    <row r="32" spans="1:11" ht="15.75" customHeight="1">
      <c r="A32" s="10"/>
      <c r="B32" s="3"/>
      <c r="C32" s="3"/>
      <c r="D32" s="3"/>
      <c r="E32" s="3"/>
      <c r="F32" s="3"/>
      <c r="G32" s="8"/>
      <c r="H32" s="32" t="s">
        <v>93</v>
      </c>
      <c r="I32" s="37"/>
      <c r="J32" s="33">
        <f>I30+I31+M30+M31</f>
        <v>0.03194444444444444</v>
      </c>
      <c r="K32" s="3"/>
    </row>
    <row r="33" spans="2:12" ht="15.75" customHeight="1">
      <c r="B33" s="50" t="s">
        <v>8</v>
      </c>
      <c r="C33" s="50"/>
      <c r="G33" s="6"/>
      <c r="H33" s="6"/>
      <c r="I33" s="6"/>
      <c r="J33" s="48" t="s">
        <v>12</v>
      </c>
      <c r="K33" s="49"/>
      <c r="L33" s="49"/>
    </row>
    <row r="34" spans="1:14" ht="15.75" customHeight="1">
      <c r="A34" s="1" t="s">
        <v>2</v>
      </c>
      <c r="B34" s="1" t="s">
        <v>7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9</v>
      </c>
      <c r="H34" s="1" t="s">
        <v>11</v>
      </c>
      <c r="I34" s="8" t="s">
        <v>10</v>
      </c>
      <c r="J34" s="8" t="s">
        <v>13</v>
      </c>
      <c r="K34" s="1" t="s">
        <v>14</v>
      </c>
      <c r="L34" s="9" t="s">
        <v>15</v>
      </c>
      <c r="M34" s="1" t="s">
        <v>10</v>
      </c>
      <c r="N34" s="1" t="s">
        <v>17</v>
      </c>
    </row>
    <row r="35" spans="1:14" ht="15.75" customHeight="1">
      <c r="A35" s="21">
        <v>0.8125</v>
      </c>
      <c r="B35">
        <v>2</v>
      </c>
      <c r="C35" t="s">
        <v>81</v>
      </c>
      <c r="D35" s="39" t="s">
        <v>80</v>
      </c>
      <c r="E35" t="s">
        <v>82</v>
      </c>
      <c r="F35" t="s">
        <v>63</v>
      </c>
      <c r="G35" s="16">
        <v>0.004166666666666667</v>
      </c>
      <c r="H35" s="23">
        <v>0.00625</v>
      </c>
      <c r="I35" s="19">
        <f>SUM(G35:H35)</f>
        <v>0.010416666666666668</v>
      </c>
      <c r="J35" s="40" t="s">
        <v>83</v>
      </c>
      <c r="K35" s="19">
        <f>SUM(H36)</f>
        <v>0.004166666666666667</v>
      </c>
      <c r="L35" s="41">
        <v>0.001388888888888889</v>
      </c>
      <c r="M35" s="16">
        <f>SUM(K35:L35)</f>
        <v>0.005555555555555556</v>
      </c>
      <c r="N35">
        <v>1</v>
      </c>
    </row>
    <row r="36" spans="2:13" ht="15.75" customHeight="1">
      <c r="B36">
        <v>2</v>
      </c>
      <c r="C36" t="s">
        <v>84</v>
      </c>
      <c r="D36" s="36" t="s">
        <v>85</v>
      </c>
      <c r="E36" t="s">
        <v>63</v>
      </c>
      <c r="H36" s="23">
        <v>0.004166666666666667</v>
      </c>
      <c r="I36" s="19">
        <f>SUM(H36)</f>
        <v>0.004166666666666667</v>
      </c>
      <c r="J36" s="5"/>
      <c r="K36" s="19">
        <v>0.004166666666666667</v>
      </c>
      <c r="L36" s="41">
        <v>0.001388888888888889</v>
      </c>
      <c r="M36" s="16">
        <f>SUM(K36:L36)</f>
        <v>0.005555555555555556</v>
      </c>
    </row>
    <row r="37" spans="7:11" ht="15.75" customHeight="1">
      <c r="G37" s="8"/>
      <c r="H37" s="32" t="s">
        <v>94</v>
      </c>
      <c r="I37" s="37"/>
      <c r="J37" s="33">
        <f>I35+I36+M35+M36</f>
        <v>0.025694444444444447</v>
      </c>
      <c r="K37" s="3"/>
    </row>
    <row r="38" spans="9:11" ht="15.75" customHeight="1">
      <c r="I38" s="7"/>
      <c r="J38" s="13"/>
      <c r="K38" s="3"/>
    </row>
    <row r="39" spans="1:14" ht="15.75" customHeight="1">
      <c r="A39" s="4" t="s">
        <v>16</v>
      </c>
      <c r="B39" s="11" t="s">
        <v>100</v>
      </c>
      <c r="C39" s="11"/>
      <c r="D39" s="12"/>
      <c r="E39" s="43" t="s">
        <v>95</v>
      </c>
      <c r="F39" s="44"/>
      <c r="G39" s="44"/>
      <c r="H39" s="44"/>
      <c r="I39" s="45"/>
      <c r="J39" s="42">
        <f>I6+I15+I16+I22+I25+I30+I35+I23+I26+I31+I36</f>
        <v>0.12083333333333333</v>
      </c>
      <c r="K39" s="11"/>
      <c r="L39" s="12"/>
      <c r="M39" s="11"/>
      <c r="N39" s="12"/>
    </row>
    <row r="40" spans="1:14" ht="15.75" customHeight="1">
      <c r="A40" s="5" t="s">
        <v>101</v>
      </c>
      <c r="B40" s="3"/>
      <c r="C40" s="3"/>
      <c r="D40" s="2"/>
      <c r="E40" s="3"/>
      <c r="F40" s="3"/>
      <c r="G40" s="3"/>
      <c r="H40" s="2"/>
      <c r="I40" s="3"/>
      <c r="J40" s="3"/>
      <c r="K40" s="3"/>
      <c r="L40" s="2"/>
      <c r="M40" s="3"/>
      <c r="N40" s="2"/>
    </row>
    <row r="41" ht="15.75" customHeight="1">
      <c r="K41" s="3"/>
    </row>
    <row r="42" ht="15.75" customHeight="1">
      <c r="K42" s="3"/>
    </row>
    <row r="43" ht="15.75" customHeight="1">
      <c r="K43" s="3"/>
    </row>
    <row r="44" ht="15.75" customHeight="1">
      <c r="K44" s="3"/>
    </row>
    <row r="45" ht="15.75" customHeight="1">
      <c r="K45" s="3"/>
    </row>
    <row r="46" ht="15.75" customHeight="1">
      <c r="K46" s="3"/>
    </row>
    <row r="47" ht="15.75" customHeight="1">
      <c r="K47" s="3"/>
    </row>
    <row r="48" ht="15.75" customHeight="1">
      <c r="K48" s="3"/>
    </row>
    <row r="49" ht="15.75" customHeight="1">
      <c r="K49" s="3"/>
    </row>
    <row r="50" ht="15.75" customHeight="1">
      <c r="K50" s="3"/>
    </row>
    <row r="51" ht="15.75" customHeight="1">
      <c r="K51" s="3"/>
    </row>
    <row r="52" ht="15.75" customHeight="1">
      <c r="K52" s="3"/>
    </row>
    <row r="53" ht="15.75" customHeight="1">
      <c r="K53" s="3"/>
    </row>
    <row r="54" ht="15.75" customHeight="1">
      <c r="K54" s="3"/>
    </row>
    <row r="55" ht="15.75" customHeight="1">
      <c r="K55" s="3"/>
    </row>
    <row r="56" ht="15.75" customHeight="1">
      <c r="K56" s="3"/>
    </row>
    <row r="57" ht="15.75" customHeight="1">
      <c r="K57" s="3"/>
    </row>
    <row r="58" ht="15.75" customHeight="1">
      <c r="K58" s="3"/>
    </row>
    <row r="59" ht="15.75" customHeight="1">
      <c r="K59" s="3"/>
    </row>
    <row r="60" ht="15.75" customHeight="1">
      <c r="K60" s="3"/>
    </row>
    <row r="61" ht="15.75" customHeight="1">
      <c r="K61" s="3"/>
    </row>
    <row r="62" ht="15.75" customHeight="1">
      <c r="K62" s="3"/>
    </row>
    <row r="63" ht="15.75" customHeight="1">
      <c r="K63" s="3"/>
    </row>
    <row r="64" ht="15.75" customHeight="1">
      <c r="K64" s="3"/>
    </row>
    <row r="65" ht="15.75" customHeight="1">
      <c r="K65" s="3"/>
    </row>
    <row r="66" ht="15.75" customHeight="1">
      <c r="K66" s="3"/>
    </row>
    <row r="67" ht="15.75" customHeight="1">
      <c r="K67" s="3"/>
    </row>
    <row r="68" ht="15.75" customHeight="1">
      <c r="K68" s="3"/>
    </row>
    <row r="69" ht="15.75" customHeight="1">
      <c r="K69" s="3"/>
    </row>
    <row r="70" ht="15.75" customHeight="1">
      <c r="K70" s="3"/>
    </row>
    <row r="71" ht="15.75" customHeight="1">
      <c r="K71" s="3"/>
    </row>
    <row r="72" ht="15.75" customHeight="1">
      <c r="K72" s="3"/>
    </row>
    <row r="73" ht="15.75" customHeight="1">
      <c r="K73" s="3"/>
    </row>
    <row r="74" ht="15.75" customHeight="1">
      <c r="K74" s="3"/>
    </row>
    <row r="75" ht="15.75" customHeight="1">
      <c r="K75" s="3"/>
    </row>
    <row r="76" ht="15.75" customHeight="1">
      <c r="K76" s="3"/>
    </row>
    <row r="77" ht="15.75" customHeight="1">
      <c r="K77" s="3"/>
    </row>
    <row r="78" ht="15.75" customHeight="1">
      <c r="K78" s="3"/>
    </row>
    <row r="79" ht="15.75" customHeight="1">
      <c r="K79" s="3"/>
    </row>
    <row r="80" ht="15.75" customHeight="1">
      <c r="K80" s="3"/>
    </row>
    <row r="81" ht="15.75" customHeight="1">
      <c r="K81" s="3"/>
    </row>
    <row r="82" ht="15.75" customHeight="1">
      <c r="K82" s="3"/>
    </row>
    <row r="83" ht="15.75" customHeight="1">
      <c r="K83" s="3"/>
    </row>
    <row r="84" ht="15.75" customHeight="1">
      <c r="K84" s="3"/>
    </row>
    <row r="85" ht="15.75" customHeight="1">
      <c r="K85" s="3"/>
    </row>
    <row r="86" ht="15.75" customHeight="1">
      <c r="K86" s="3"/>
    </row>
    <row r="87" ht="15.75" customHeight="1">
      <c r="K87" s="3"/>
    </row>
    <row r="88" ht="15.75" customHeight="1">
      <c r="K88" s="3"/>
    </row>
    <row r="89" ht="15.75" customHeight="1">
      <c r="K89" s="3"/>
    </row>
    <row r="90" ht="15.75" customHeight="1">
      <c r="K90" s="3"/>
    </row>
    <row r="91" ht="15.75" customHeight="1">
      <c r="K91" s="3"/>
    </row>
    <row r="92" ht="15.75" customHeight="1">
      <c r="K92" s="3"/>
    </row>
    <row r="93" ht="15.75" customHeight="1">
      <c r="K93" s="3"/>
    </row>
    <row r="94" ht="15.75" customHeight="1">
      <c r="K94" s="3"/>
    </row>
    <row r="95" ht="15.75" customHeight="1">
      <c r="K95" s="3"/>
    </row>
    <row r="96" ht="15.75" customHeight="1">
      <c r="K96" s="3"/>
    </row>
    <row r="97" ht="15.75" customHeight="1">
      <c r="K97" s="3"/>
    </row>
    <row r="98" ht="15.75" customHeight="1">
      <c r="K98" s="3"/>
    </row>
    <row r="99" ht="15.75" customHeight="1">
      <c r="K99" s="3"/>
    </row>
    <row r="100" ht="15.75" customHeight="1">
      <c r="K100" s="3"/>
    </row>
    <row r="101" ht="15.75" customHeight="1">
      <c r="K101" s="3"/>
    </row>
    <row r="102" ht="15.75" customHeight="1">
      <c r="K102" s="3"/>
    </row>
    <row r="103" ht="15.75" customHeight="1">
      <c r="K103" s="3"/>
    </row>
    <row r="104" ht="15.75" customHeight="1">
      <c r="K104" s="3"/>
    </row>
    <row r="105" ht="15.75" customHeight="1">
      <c r="K105" s="3"/>
    </row>
    <row r="106" ht="15.75" customHeight="1">
      <c r="K106" s="3"/>
    </row>
    <row r="107" ht="15.75" customHeight="1">
      <c r="K107" s="3"/>
    </row>
    <row r="108" ht="15.75" customHeight="1">
      <c r="K108" s="3"/>
    </row>
    <row r="109" ht="15.75" customHeight="1">
      <c r="K109" s="3"/>
    </row>
    <row r="110" ht="15.75" customHeight="1">
      <c r="K110" s="3"/>
    </row>
    <row r="111" ht="15.75" customHeight="1">
      <c r="K111" s="3"/>
    </row>
    <row r="112" ht="15.75" customHeight="1">
      <c r="K112" s="3"/>
    </row>
    <row r="113" ht="15.75" customHeight="1">
      <c r="K113" s="3"/>
    </row>
    <row r="114" ht="15.75" customHeight="1">
      <c r="K114" s="3"/>
    </row>
    <row r="115" ht="15.75" customHeight="1">
      <c r="K115" s="3"/>
    </row>
    <row r="116" ht="15.75" customHeight="1">
      <c r="K116" s="3"/>
    </row>
    <row r="117" ht="15.75" customHeight="1">
      <c r="K117" s="3"/>
    </row>
    <row r="118" ht="15.75" customHeight="1">
      <c r="K118" s="3"/>
    </row>
    <row r="119" ht="15.75" customHeight="1">
      <c r="K119" s="3"/>
    </row>
    <row r="120" ht="15.75" customHeight="1">
      <c r="K120" s="3"/>
    </row>
    <row r="121" ht="15.75" customHeight="1">
      <c r="K121" s="3"/>
    </row>
    <row r="122" ht="15.75" customHeight="1">
      <c r="K122" s="3"/>
    </row>
    <row r="123" ht="15.75" customHeight="1">
      <c r="K123" s="3"/>
    </row>
    <row r="124" ht="15.75" customHeight="1">
      <c r="K124" s="3"/>
    </row>
    <row r="125" ht="15.75" customHeight="1">
      <c r="K125" s="3"/>
    </row>
    <row r="126" ht="15.75" customHeight="1">
      <c r="K126" s="3"/>
    </row>
    <row r="127" ht="15.75" customHeight="1">
      <c r="K127" s="3"/>
    </row>
    <row r="128" ht="15.75" customHeight="1">
      <c r="K128" s="3"/>
    </row>
    <row r="129" ht="15.75" customHeight="1">
      <c r="K129" s="3"/>
    </row>
    <row r="130" ht="15.75" customHeight="1">
      <c r="K130" s="3"/>
    </row>
    <row r="131" ht="15.75" customHeight="1">
      <c r="K131" s="3"/>
    </row>
    <row r="132" ht="15.75" customHeight="1">
      <c r="K132" s="3"/>
    </row>
    <row r="133" ht="15.75" customHeight="1">
      <c r="K133" s="3"/>
    </row>
    <row r="134" ht="15.75" customHeight="1">
      <c r="K134" s="3"/>
    </row>
    <row r="135" ht="15.75" customHeight="1">
      <c r="K135" s="3"/>
    </row>
    <row r="136" ht="15.75" customHeight="1">
      <c r="K136" s="3"/>
    </row>
    <row r="137" ht="15.75" customHeight="1">
      <c r="K137" s="3"/>
    </row>
    <row r="138" ht="15.75" customHeight="1">
      <c r="K138" s="3"/>
    </row>
    <row r="139" ht="15.75" customHeight="1">
      <c r="K139" s="3"/>
    </row>
    <row r="140" ht="15.75" customHeight="1">
      <c r="K140" s="3"/>
    </row>
    <row r="141" ht="15.75" customHeight="1">
      <c r="K141" s="3"/>
    </row>
    <row r="142" ht="15.75" customHeight="1">
      <c r="K142" s="3"/>
    </row>
    <row r="143" ht="15.75" customHeight="1">
      <c r="K143" s="3"/>
    </row>
    <row r="144" ht="15.75" customHeight="1">
      <c r="K144" s="3"/>
    </row>
    <row r="145" ht="15.75" customHeight="1">
      <c r="K145" s="3"/>
    </row>
    <row r="146" ht="15.75" customHeight="1">
      <c r="K146" s="3"/>
    </row>
  </sheetData>
  <mergeCells count="15">
    <mergeCell ref="J33:L33"/>
    <mergeCell ref="G13:H13"/>
    <mergeCell ref="J13:L13"/>
    <mergeCell ref="B28:C28"/>
    <mergeCell ref="J28:L28"/>
    <mergeCell ref="E39:I39"/>
    <mergeCell ref="G4:H4"/>
    <mergeCell ref="B4:C4"/>
    <mergeCell ref="J4:L4"/>
    <mergeCell ref="B20:C20"/>
    <mergeCell ref="G20:H20"/>
    <mergeCell ref="J20:L20"/>
    <mergeCell ref="B13:C13"/>
    <mergeCell ref="A19:C19"/>
    <mergeCell ref="B33:C3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SheetLayoutView="75" workbookViewId="0" topLeftCell="A1">
      <selection activeCell="I39" sqref="I39"/>
    </sheetView>
  </sheetViews>
  <sheetFormatPr defaultColWidth="11.421875" defaultRowHeight="15.75" customHeight="1"/>
  <sheetData>
    <row r="1" spans="1:13" ht="15.75" customHeight="1">
      <c r="A1" t="s">
        <v>0</v>
      </c>
      <c r="M1" t="s">
        <v>98</v>
      </c>
    </row>
    <row r="2" spans="1:13" ht="15.75" customHeight="1">
      <c r="A2" t="s">
        <v>96</v>
      </c>
      <c r="E2" t="s">
        <v>1</v>
      </c>
      <c r="M2" t="s">
        <v>97</v>
      </c>
    </row>
    <row r="3" spans="2:12" ht="15.75" customHeight="1">
      <c r="B3" s="50" t="s">
        <v>24</v>
      </c>
      <c r="C3" s="50"/>
      <c r="D3" s="25" t="s">
        <v>59</v>
      </c>
      <c r="G3" s="46"/>
      <c r="H3" s="46"/>
      <c r="I3" s="6"/>
      <c r="J3" s="52" t="s">
        <v>12</v>
      </c>
      <c r="K3" s="53"/>
      <c r="L3" s="53"/>
    </row>
    <row r="4" spans="1:14" ht="15.75" customHeight="1">
      <c r="A4" s="1" t="s">
        <v>2</v>
      </c>
      <c r="B4" s="1" t="s">
        <v>7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21</v>
      </c>
      <c r="H4" s="1" t="s">
        <v>11</v>
      </c>
      <c r="I4" s="18" t="s">
        <v>10</v>
      </c>
      <c r="J4" s="8" t="s">
        <v>13</v>
      </c>
      <c r="K4" s="1" t="s">
        <v>14</v>
      </c>
      <c r="L4" s="9" t="s">
        <v>15</v>
      </c>
      <c r="M4" s="22" t="s">
        <v>10</v>
      </c>
      <c r="N4" s="1" t="s">
        <v>17</v>
      </c>
    </row>
    <row r="5" spans="1:14" ht="15.75" customHeight="1">
      <c r="A5" s="21">
        <v>0.25</v>
      </c>
      <c r="B5" s="20" t="s">
        <v>22</v>
      </c>
      <c r="C5" t="s">
        <v>32</v>
      </c>
      <c r="D5" t="s">
        <v>18</v>
      </c>
      <c r="E5" t="s">
        <v>20</v>
      </c>
      <c r="G5" s="16">
        <v>0.001388888888888889</v>
      </c>
      <c r="H5" s="16">
        <v>0.0020833333333333333</v>
      </c>
      <c r="I5" s="19">
        <v>0.008333333333333333</v>
      </c>
      <c r="J5" s="5" t="s">
        <v>23</v>
      </c>
      <c r="K5" s="17">
        <v>0.008333333333333333</v>
      </c>
      <c r="L5" s="16">
        <v>0.002777777777777778</v>
      </c>
      <c r="M5" s="23">
        <f>SUM(K5:L5)</f>
        <v>0.011111111111111112</v>
      </c>
      <c r="N5">
        <v>1</v>
      </c>
    </row>
    <row r="6" spans="1:13" ht="15.75" customHeight="1">
      <c r="A6" s="21">
        <v>0.25</v>
      </c>
      <c r="B6" s="20" t="s">
        <v>22</v>
      </c>
      <c r="C6" t="s">
        <v>32</v>
      </c>
      <c r="D6" t="s">
        <v>18</v>
      </c>
      <c r="E6" t="s">
        <v>20</v>
      </c>
      <c r="G6" s="16">
        <v>0.001388888888888889</v>
      </c>
      <c r="H6" s="16">
        <v>0.0020833333333333333</v>
      </c>
      <c r="I6" s="16">
        <v>0.0020833333333333333</v>
      </c>
      <c r="J6" s="5" t="s">
        <v>30</v>
      </c>
      <c r="K6" s="17">
        <v>0.0020833333333333333</v>
      </c>
      <c r="M6" s="23">
        <f>SUM(K6:L6)</f>
        <v>0.0020833333333333333</v>
      </c>
    </row>
    <row r="7" spans="1:11" ht="15.75" customHeight="1">
      <c r="A7" s="14"/>
      <c r="G7" s="54" t="s">
        <v>31</v>
      </c>
      <c r="H7" s="54"/>
      <c r="I7" s="54"/>
      <c r="J7" s="54"/>
      <c r="K7" s="19">
        <f>I5+M5+I6+M6</f>
        <v>0.02361111111111111</v>
      </c>
    </row>
    <row r="8" spans="1:11" ht="15.75" customHeight="1">
      <c r="A8" s="14"/>
      <c r="I8" s="3"/>
      <c r="J8" s="5"/>
      <c r="K8" s="3"/>
    </row>
    <row r="9" spans="2:12" ht="15.75" customHeight="1">
      <c r="B9" s="50" t="s">
        <v>25</v>
      </c>
      <c r="C9" s="50"/>
      <c r="D9" s="25" t="s">
        <v>52</v>
      </c>
      <c r="G9" s="6"/>
      <c r="H9" s="6"/>
      <c r="I9" s="6"/>
      <c r="J9" s="48" t="s">
        <v>12</v>
      </c>
      <c r="K9" s="49"/>
      <c r="L9" s="49"/>
    </row>
    <row r="10" spans="1:14" ht="15.75" customHeight="1">
      <c r="A10" s="1" t="s">
        <v>2</v>
      </c>
      <c r="B10" s="1" t="s">
        <v>7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21</v>
      </c>
      <c r="H10" s="1" t="s">
        <v>11</v>
      </c>
      <c r="I10" s="8" t="s">
        <v>10</v>
      </c>
      <c r="J10" s="8" t="s">
        <v>13</v>
      </c>
      <c r="K10" s="1" t="s">
        <v>14</v>
      </c>
      <c r="L10" s="9" t="s">
        <v>15</v>
      </c>
      <c r="M10" s="22" t="s">
        <v>10</v>
      </c>
      <c r="N10" s="1" t="s">
        <v>17</v>
      </c>
    </row>
    <row r="11" spans="1:13" ht="15.75" customHeight="1">
      <c r="A11" s="21">
        <v>0.3333333333333333</v>
      </c>
      <c r="B11" s="20" t="s">
        <v>22</v>
      </c>
      <c r="C11" t="s">
        <v>32</v>
      </c>
      <c r="D11" t="s">
        <v>18</v>
      </c>
      <c r="E11" t="s">
        <v>20</v>
      </c>
      <c r="G11" s="16">
        <v>0.001388888888888889</v>
      </c>
      <c r="H11" s="16">
        <v>0.0020833333333333333</v>
      </c>
      <c r="I11" s="19">
        <v>0.008333333333333333</v>
      </c>
      <c r="J11" s="5" t="s">
        <v>26</v>
      </c>
      <c r="K11" s="17">
        <v>0.008333333333333333</v>
      </c>
      <c r="L11" s="16">
        <v>0.006944444444444444</v>
      </c>
      <c r="M11" s="23">
        <f>SUM(K11:L11)</f>
        <v>0.015277777777777777</v>
      </c>
    </row>
    <row r="12" spans="1:11" ht="15.75" customHeight="1">
      <c r="A12" s="14"/>
      <c r="I12" s="3"/>
      <c r="J12" s="5"/>
      <c r="K12" s="3"/>
    </row>
    <row r="13" spans="1:11" ht="15.75" customHeight="1">
      <c r="A13" s="14"/>
      <c r="H13" s="54" t="s">
        <v>27</v>
      </c>
      <c r="I13" s="54"/>
      <c r="J13" s="54"/>
      <c r="K13" s="19">
        <f>I11+M11</f>
        <v>0.02361111111111111</v>
      </c>
    </row>
    <row r="16" spans="2:12" ht="15.75" customHeight="1">
      <c r="B16" s="50" t="s">
        <v>28</v>
      </c>
      <c r="C16" s="50"/>
      <c r="D16" t="s">
        <v>53</v>
      </c>
      <c r="G16" s="46"/>
      <c r="H16" s="46"/>
      <c r="I16" s="6"/>
      <c r="J16" s="48" t="s">
        <v>36</v>
      </c>
      <c r="K16" s="49"/>
      <c r="L16" s="49"/>
    </row>
    <row r="17" spans="1:14" ht="15.75" customHeight="1">
      <c r="A17" s="1" t="s">
        <v>2</v>
      </c>
      <c r="B17" s="1" t="s">
        <v>7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21</v>
      </c>
      <c r="H17" s="1" t="s">
        <v>11</v>
      </c>
      <c r="I17" s="8" t="s">
        <v>10</v>
      </c>
      <c r="J17" s="8" t="s">
        <v>13</v>
      </c>
      <c r="K17" s="1" t="s">
        <v>14</v>
      </c>
      <c r="L17" s="9" t="s">
        <v>15</v>
      </c>
      <c r="M17" s="22" t="s">
        <v>10</v>
      </c>
      <c r="N17" s="1" t="s">
        <v>17</v>
      </c>
    </row>
    <row r="18" spans="1:13" ht="15.75" customHeight="1">
      <c r="A18" s="26">
        <v>0.2708333333333333</v>
      </c>
      <c r="B18" s="10" t="s">
        <v>29</v>
      </c>
      <c r="C18" s="3" t="s">
        <v>32</v>
      </c>
      <c r="D18" s="3" t="s">
        <v>19</v>
      </c>
      <c r="E18" s="3" t="s">
        <v>34</v>
      </c>
      <c r="F18" s="3" t="s">
        <v>35</v>
      </c>
      <c r="G18" s="16">
        <v>0.001388888888888889</v>
      </c>
      <c r="H18" s="16">
        <v>0.002777777777777778</v>
      </c>
      <c r="I18" s="19">
        <v>0.008333333333333333</v>
      </c>
      <c r="J18" s="6" t="s">
        <v>37</v>
      </c>
      <c r="K18" s="17">
        <v>0.008333333333333333</v>
      </c>
      <c r="L18" s="16">
        <v>0.002777777777777778</v>
      </c>
      <c r="M18" s="23">
        <f>SUM(K18:L18)</f>
        <v>0.011111111111111112</v>
      </c>
    </row>
    <row r="19" spans="1:13" ht="15.75" customHeight="1">
      <c r="A19" s="15"/>
      <c r="B19" s="10" t="s">
        <v>29</v>
      </c>
      <c r="D19" t="s">
        <v>33</v>
      </c>
      <c r="E19" s="3" t="s">
        <v>34</v>
      </c>
      <c r="F19" s="3" t="s">
        <v>35</v>
      </c>
      <c r="G19" s="16">
        <v>0.001388888888888889</v>
      </c>
      <c r="H19" s="16">
        <v>0.002777777777777778</v>
      </c>
      <c r="I19" s="27">
        <v>0.0020833333333333333</v>
      </c>
      <c r="J19" s="6" t="s">
        <v>37</v>
      </c>
      <c r="K19" s="16">
        <v>0.002777777777777778</v>
      </c>
      <c r="L19" s="16">
        <v>0.001388888888888889</v>
      </c>
      <c r="M19" s="23">
        <f>SUM(K19:L19)</f>
        <v>0.004166666666666667</v>
      </c>
    </row>
    <row r="20" spans="1:11" ht="15.75" customHeight="1">
      <c r="A20" s="15"/>
      <c r="G20" s="54" t="s">
        <v>51</v>
      </c>
      <c r="H20" s="54"/>
      <c r="I20" s="54"/>
      <c r="J20" s="54"/>
      <c r="K20" s="19">
        <f>I18+I19+M18+M19</f>
        <v>0.025694444444444443</v>
      </c>
    </row>
    <row r="21" ht="15.75" customHeight="1">
      <c r="A21" s="15"/>
    </row>
    <row r="22" spans="1:11" ht="15.75" customHeight="1">
      <c r="A22" s="15"/>
      <c r="I22" s="3"/>
      <c r="K22" s="3"/>
    </row>
    <row r="23" spans="2:12" ht="15.75" customHeight="1">
      <c r="B23" s="50" t="s">
        <v>38</v>
      </c>
      <c r="C23" s="50"/>
      <c r="D23" t="s">
        <v>54</v>
      </c>
      <c r="G23" s="46"/>
      <c r="H23" s="46"/>
      <c r="I23" s="6"/>
      <c r="J23" s="48" t="s">
        <v>36</v>
      </c>
      <c r="K23" s="49"/>
      <c r="L23" s="49"/>
    </row>
    <row r="24" spans="1:14" ht="15.75" customHeight="1">
      <c r="A24" s="1" t="s">
        <v>2</v>
      </c>
      <c r="B24" s="1" t="s">
        <v>7</v>
      </c>
      <c r="C24" s="1" t="s">
        <v>3</v>
      </c>
      <c r="D24" s="1" t="s">
        <v>4</v>
      </c>
      <c r="E24" s="1" t="s">
        <v>5</v>
      </c>
      <c r="F24" s="1" t="s">
        <v>6</v>
      </c>
      <c r="G24" s="1" t="s">
        <v>21</v>
      </c>
      <c r="H24" s="1" t="s">
        <v>11</v>
      </c>
      <c r="I24" s="22" t="s">
        <v>10</v>
      </c>
      <c r="J24" s="1" t="s">
        <v>13</v>
      </c>
      <c r="K24" s="1" t="s">
        <v>14</v>
      </c>
      <c r="L24" s="9" t="s">
        <v>15</v>
      </c>
      <c r="M24" s="1" t="s">
        <v>10</v>
      </c>
      <c r="N24" s="1" t="s">
        <v>17</v>
      </c>
    </row>
    <row r="25" spans="1:13" ht="15.75" customHeight="1">
      <c r="A25" s="21">
        <v>0.3541666666666667</v>
      </c>
      <c r="B25" s="20" t="s">
        <v>39</v>
      </c>
      <c r="C25" t="s">
        <v>40</v>
      </c>
      <c r="D25" t="s">
        <v>26</v>
      </c>
      <c r="F25" t="s">
        <v>41</v>
      </c>
      <c r="H25" s="16">
        <v>0.008333333333333333</v>
      </c>
      <c r="I25" s="19">
        <v>0.008333333333333333</v>
      </c>
      <c r="J25" s="6" t="s">
        <v>37</v>
      </c>
      <c r="K25" s="17">
        <v>0.008333333333333333</v>
      </c>
      <c r="L25" s="16">
        <v>0.002777777777777778</v>
      </c>
      <c r="M25" s="23">
        <f>SUM(K25:L25)</f>
        <v>0.011111111111111112</v>
      </c>
    </row>
    <row r="26" spans="1:11" ht="15.75" customHeight="1">
      <c r="A26" s="14"/>
      <c r="I26" s="3"/>
      <c r="K26" s="3"/>
    </row>
    <row r="27" spans="1:11" ht="15.75" customHeight="1">
      <c r="A27" s="14"/>
      <c r="G27" s="54" t="s">
        <v>55</v>
      </c>
      <c r="H27" s="54"/>
      <c r="I27" s="54"/>
      <c r="J27" s="54"/>
      <c r="K27" s="3"/>
    </row>
    <row r="28" spans="1:12" ht="15.75" customHeight="1">
      <c r="A28" s="14"/>
      <c r="I28" s="3"/>
      <c r="K28" s="3"/>
      <c r="L28" s="3"/>
    </row>
    <row r="29" spans="2:12" ht="15.75" customHeight="1">
      <c r="B29" s="50" t="s">
        <v>42</v>
      </c>
      <c r="C29" s="50"/>
      <c r="D29" s="28" t="s">
        <v>45</v>
      </c>
      <c r="G29" s="46"/>
      <c r="H29" s="46"/>
      <c r="I29" s="6"/>
      <c r="J29" s="48" t="s">
        <v>36</v>
      </c>
      <c r="K29" s="49"/>
      <c r="L29" s="49"/>
    </row>
    <row r="30" spans="1:14" ht="15.75" customHeight="1">
      <c r="A30" s="1" t="s">
        <v>2</v>
      </c>
      <c r="B30" s="1" t="s">
        <v>7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21</v>
      </c>
      <c r="H30" s="29" t="s">
        <v>11</v>
      </c>
      <c r="I30" s="30" t="s">
        <v>10</v>
      </c>
      <c r="J30" s="29" t="s">
        <v>13</v>
      </c>
      <c r="K30" s="1" t="s">
        <v>14</v>
      </c>
      <c r="L30" s="9" t="s">
        <v>15</v>
      </c>
      <c r="M30" s="1" t="s">
        <v>10</v>
      </c>
      <c r="N30" s="1" t="s">
        <v>17</v>
      </c>
    </row>
    <row r="31" spans="1:13" ht="15.75" customHeight="1">
      <c r="A31" s="21">
        <v>0.3958333333333333</v>
      </c>
      <c r="B31" s="20" t="s">
        <v>44</v>
      </c>
      <c r="C31" t="s">
        <v>40</v>
      </c>
      <c r="D31" t="s">
        <v>37</v>
      </c>
      <c r="F31" t="s">
        <v>41</v>
      </c>
      <c r="G31" s="16">
        <v>0.001388888888888889</v>
      </c>
      <c r="H31" s="17">
        <v>0.004166666666666667</v>
      </c>
      <c r="I31" s="19">
        <f>SUM(G31:H31)</f>
        <v>0.005555555555555556</v>
      </c>
      <c r="J31" s="24" t="s">
        <v>37</v>
      </c>
      <c r="K31" s="17">
        <v>0.004166666666666667</v>
      </c>
      <c r="L31" s="16">
        <v>0.001388888888888889</v>
      </c>
      <c r="M31" s="23">
        <f>SUM(K31:L31)</f>
        <v>0.005555555555555556</v>
      </c>
    </row>
    <row r="32" spans="1:13" ht="15.75" customHeight="1">
      <c r="A32" s="3"/>
      <c r="B32" s="20" t="s">
        <v>43</v>
      </c>
      <c r="C32" s="3"/>
      <c r="D32" t="s">
        <v>45</v>
      </c>
      <c r="E32" s="3"/>
      <c r="F32" t="s">
        <v>41</v>
      </c>
      <c r="G32" s="16">
        <v>0.001388888888888889</v>
      </c>
      <c r="H32" s="17">
        <v>0.004166666666666667</v>
      </c>
      <c r="I32" s="19">
        <f>SUM(G32:H32)</f>
        <v>0.005555555555555556</v>
      </c>
      <c r="J32" s="24" t="s">
        <v>37</v>
      </c>
      <c r="K32" s="17">
        <v>0.004166666666666667</v>
      </c>
      <c r="L32" s="16">
        <v>0.001388888888888889</v>
      </c>
      <c r="M32" s="23">
        <f>SUM(K32:L32)</f>
        <v>0.005555555555555556</v>
      </c>
    </row>
    <row r="33" spans="1:11" ht="15.75" customHeight="1">
      <c r="A33" s="3"/>
      <c r="B33" s="3"/>
      <c r="C33" s="3"/>
      <c r="D33" s="3"/>
      <c r="E33" s="3"/>
      <c r="F33" s="3"/>
      <c r="G33" s="3"/>
      <c r="H33" s="3"/>
      <c r="I33" s="3"/>
      <c r="J33" s="5"/>
      <c r="K33" s="3"/>
    </row>
    <row r="34" spans="1:11" ht="15.75" customHeight="1">
      <c r="A34" s="3"/>
      <c r="B34" s="3"/>
      <c r="C34" s="3"/>
      <c r="D34" s="3"/>
      <c r="E34" s="3"/>
      <c r="F34" s="3"/>
      <c r="G34" s="10" t="s">
        <v>46</v>
      </c>
      <c r="H34" s="3"/>
      <c r="I34" s="3"/>
      <c r="J34" s="19">
        <f>I31+I32+M31+M32</f>
        <v>0.022222222222222223</v>
      </c>
      <c r="K34" s="3"/>
    </row>
    <row r="35" spans="1:11" ht="15.75" customHeight="1">
      <c r="A35" s="3"/>
      <c r="B35" s="3"/>
      <c r="C35" s="3"/>
      <c r="D35" s="3"/>
      <c r="E35" s="3"/>
      <c r="F35" s="3"/>
      <c r="G35" s="10"/>
      <c r="H35" s="3"/>
      <c r="I35" s="3"/>
      <c r="J35" s="19"/>
      <c r="K35" s="3"/>
    </row>
    <row r="36" spans="1:11" ht="15.75" customHeight="1">
      <c r="A36" s="3" t="s">
        <v>2</v>
      </c>
      <c r="B36" s="10" t="s">
        <v>48</v>
      </c>
      <c r="C36" s="3"/>
      <c r="D36" s="3"/>
      <c r="E36" s="3"/>
      <c r="F36" s="3"/>
      <c r="G36" s="10"/>
      <c r="H36" s="3"/>
      <c r="I36" s="3"/>
      <c r="J36" s="17"/>
      <c r="K36" s="3"/>
    </row>
    <row r="37" spans="1:11" ht="15.75" customHeight="1">
      <c r="A37" s="21">
        <v>0.5625</v>
      </c>
      <c r="B37" s="10" t="s">
        <v>49</v>
      </c>
      <c r="C37" s="3"/>
      <c r="D37" s="3"/>
      <c r="E37" s="10" t="s">
        <v>50</v>
      </c>
      <c r="F37" s="3"/>
      <c r="G37" s="10"/>
      <c r="H37" s="3"/>
      <c r="I37" s="19">
        <v>0.041666666666666664</v>
      </c>
      <c r="J37" s="17"/>
      <c r="K37" s="3"/>
    </row>
    <row r="38" spans="1:1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 customHeight="1">
      <c r="B39" s="31" t="s">
        <v>57</v>
      </c>
      <c r="C39" s="20"/>
      <c r="D39" s="20"/>
      <c r="E39" s="23">
        <f>K7+K13+K20+M25+I25+J34</f>
        <v>0.11458333333333333</v>
      </c>
      <c r="F39" s="20" t="s">
        <v>47</v>
      </c>
      <c r="G39" s="8"/>
      <c r="H39" s="34"/>
      <c r="I39" s="32" t="s">
        <v>58</v>
      </c>
      <c r="J39" s="35"/>
      <c r="K39" s="33">
        <f>E39+E40</f>
        <v>0.15625</v>
      </c>
    </row>
    <row r="40" spans="5:11" ht="15.75" customHeight="1">
      <c r="E40" s="23">
        <f>I37</f>
        <v>0.041666666666666664</v>
      </c>
      <c r="F40" s="20" t="s">
        <v>56</v>
      </c>
      <c r="I40" s="7"/>
      <c r="K40" s="3"/>
    </row>
    <row r="41" spans="1:14" ht="15.75" customHeight="1">
      <c r="A41" s="4" t="s">
        <v>16</v>
      </c>
      <c r="B41" s="11"/>
      <c r="C41" s="11"/>
      <c r="D41" s="12"/>
      <c r="E41" s="11"/>
      <c r="F41" s="11"/>
      <c r="G41" s="11"/>
      <c r="H41" s="12"/>
      <c r="I41" s="3"/>
      <c r="J41" s="11"/>
      <c r="K41" s="11"/>
      <c r="L41" s="12"/>
      <c r="M41" s="11"/>
      <c r="N41" s="12"/>
    </row>
    <row r="42" ht="15.75" customHeight="1">
      <c r="K42" s="3"/>
    </row>
    <row r="43" ht="15.75" customHeight="1">
      <c r="K43" s="3"/>
    </row>
    <row r="44" ht="15.75" customHeight="1">
      <c r="K44" s="3"/>
    </row>
    <row r="45" ht="15.75" customHeight="1">
      <c r="K45" s="3"/>
    </row>
    <row r="46" ht="15.75" customHeight="1">
      <c r="K46" s="3"/>
    </row>
    <row r="47" ht="15.75" customHeight="1">
      <c r="K47" s="3"/>
    </row>
    <row r="48" ht="15.75" customHeight="1">
      <c r="K48" s="3"/>
    </row>
    <row r="49" ht="15.75" customHeight="1">
      <c r="K49" s="3"/>
    </row>
    <row r="50" ht="15.75" customHeight="1">
      <c r="K50" s="3"/>
    </row>
    <row r="51" ht="15.75" customHeight="1">
      <c r="K51" s="3"/>
    </row>
    <row r="52" ht="15.75" customHeight="1">
      <c r="K52" s="3"/>
    </row>
    <row r="53" ht="15.75" customHeight="1">
      <c r="K53" s="3"/>
    </row>
    <row r="54" ht="15.75" customHeight="1">
      <c r="K54" s="3"/>
    </row>
    <row r="55" ht="15.75" customHeight="1">
      <c r="K55" s="3"/>
    </row>
    <row r="56" ht="15.75" customHeight="1">
      <c r="K56" s="3"/>
    </row>
    <row r="57" ht="15.75" customHeight="1">
      <c r="K57" s="3"/>
    </row>
    <row r="58" ht="15.75" customHeight="1">
      <c r="K58" s="3"/>
    </row>
    <row r="59" ht="15.75" customHeight="1">
      <c r="K59" s="3"/>
    </row>
    <row r="60" ht="15.75" customHeight="1">
      <c r="K60" s="3"/>
    </row>
    <row r="61" ht="15.75" customHeight="1">
      <c r="K61" s="3"/>
    </row>
    <row r="62" ht="15.75" customHeight="1">
      <c r="K62" s="3"/>
    </row>
    <row r="63" ht="15.75" customHeight="1">
      <c r="K63" s="3"/>
    </row>
    <row r="64" ht="15.75" customHeight="1">
      <c r="K64" s="3"/>
    </row>
    <row r="65" ht="15.75" customHeight="1">
      <c r="K65" s="3"/>
    </row>
    <row r="66" ht="15.75" customHeight="1">
      <c r="K66" s="3"/>
    </row>
    <row r="67" ht="15.75" customHeight="1">
      <c r="K67" s="3"/>
    </row>
    <row r="68" ht="15.75" customHeight="1">
      <c r="K68" s="3"/>
    </row>
    <row r="69" ht="15.75" customHeight="1">
      <c r="K69" s="3"/>
    </row>
    <row r="70" ht="15.75" customHeight="1">
      <c r="K70" s="3"/>
    </row>
    <row r="71" ht="15.75" customHeight="1">
      <c r="K71" s="3"/>
    </row>
    <row r="72" ht="15.75" customHeight="1">
      <c r="K72" s="3"/>
    </row>
    <row r="73" ht="15.75" customHeight="1">
      <c r="K73" s="3"/>
    </row>
    <row r="74" ht="15.75" customHeight="1">
      <c r="K74" s="3"/>
    </row>
    <row r="75" ht="15.75" customHeight="1">
      <c r="K75" s="3"/>
    </row>
    <row r="76" ht="15.75" customHeight="1">
      <c r="K76" s="3"/>
    </row>
    <row r="77" ht="15.75" customHeight="1">
      <c r="K77" s="3"/>
    </row>
    <row r="78" ht="15.75" customHeight="1">
      <c r="K78" s="3"/>
    </row>
    <row r="79" ht="15.75" customHeight="1">
      <c r="K79" s="3"/>
    </row>
    <row r="80" ht="15.75" customHeight="1">
      <c r="K80" s="3"/>
    </row>
    <row r="81" ht="15.75" customHeight="1">
      <c r="K81" s="3"/>
    </row>
    <row r="82" ht="15.75" customHeight="1">
      <c r="K82" s="3"/>
    </row>
    <row r="83" ht="15.75" customHeight="1">
      <c r="K83" s="3"/>
    </row>
    <row r="84" ht="15.75" customHeight="1">
      <c r="K84" s="3"/>
    </row>
    <row r="85" ht="15.75" customHeight="1">
      <c r="K85" s="3"/>
    </row>
    <row r="86" ht="15.75" customHeight="1">
      <c r="K86" s="3"/>
    </row>
    <row r="87" ht="15.75" customHeight="1">
      <c r="K87" s="3"/>
    </row>
    <row r="88" ht="15.75" customHeight="1">
      <c r="K88" s="3"/>
    </row>
    <row r="89" ht="15.75" customHeight="1">
      <c r="K89" s="3"/>
    </row>
    <row r="90" ht="15.75" customHeight="1">
      <c r="K90" s="3"/>
    </row>
    <row r="91" ht="15.75" customHeight="1">
      <c r="K91" s="3"/>
    </row>
    <row r="92" ht="15.75" customHeight="1">
      <c r="K92" s="3"/>
    </row>
    <row r="93" ht="15.75" customHeight="1">
      <c r="K93" s="3"/>
    </row>
    <row r="94" ht="15.75" customHeight="1">
      <c r="K94" s="3"/>
    </row>
    <row r="95" ht="15.75" customHeight="1">
      <c r="K95" s="3"/>
    </row>
    <row r="96" ht="15.75" customHeight="1">
      <c r="K96" s="3"/>
    </row>
    <row r="97" ht="15.75" customHeight="1">
      <c r="K97" s="3"/>
    </row>
    <row r="98" ht="15.75" customHeight="1">
      <c r="K98" s="3"/>
    </row>
    <row r="99" ht="15.75" customHeight="1">
      <c r="K99" s="3"/>
    </row>
    <row r="100" ht="15.75" customHeight="1">
      <c r="K100" s="3"/>
    </row>
    <row r="101" ht="15.75" customHeight="1">
      <c r="K101" s="3"/>
    </row>
    <row r="102" ht="15.75" customHeight="1">
      <c r="K102" s="3"/>
    </row>
    <row r="103" ht="15.75" customHeight="1">
      <c r="K103" s="3"/>
    </row>
    <row r="104" ht="15.75" customHeight="1">
      <c r="K104" s="3"/>
    </row>
    <row r="105" ht="15.75" customHeight="1">
      <c r="K105" s="3"/>
    </row>
    <row r="106" ht="15.75" customHeight="1">
      <c r="K106" s="3"/>
    </row>
    <row r="107" ht="15.75" customHeight="1">
      <c r="K107" s="3"/>
    </row>
    <row r="108" ht="15.75" customHeight="1">
      <c r="K108" s="3"/>
    </row>
    <row r="109" ht="15.75" customHeight="1">
      <c r="K109" s="3"/>
    </row>
    <row r="110" ht="15.75" customHeight="1">
      <c r="K110" s="3"/>
    </row>
    <row r="111" ht="15.75" customHeight="1">
      <c r="K111" s="3"/>
    </row>
    <row r="112" ht="15.75" customHeight="1">
      <c r="K112" s="3"/>
    </row>
    <row r="113" ht="15.75" customHeight="1">
      <c r="K113" s="3"/>
    </row>
    <row r="114" ht="15.75" customHeight="1">
      <c r="K114" s="3"/>
    </row>
    <row r="115" ht="15.75" customHeight="1">
      <c r="K115" s="3"/>
    </row>
    <row r="116" ht="15.75" customHeight="1">
      <c r="K116" s="3"/>
    </row>
    <row r="117" ht="15.75" customHeight="1">
      <c r="K117" s="3"/>
    </row>
    <row r="118" ht="15.75" customHeight="1">
      <c r="K118" s="3"/>
    </row>
    <row r="119" ht="15.75" customHeight="1">
      <c r="K119" s="3"/>
    </row>
    <row r="120" ht="15.75" customHeight="1">
      <c r="K120" s="3"/>
    </row>
    <row r="121" ht="15.75" customHeight="1">
      <c r="K121" s="3"/>
    </row>
    <row r="122" ht="15.75" customHeight="1">
      <c r="K122" s="3"/>
    </row>
    <row r="123" ht="15.75" customHeight="1">
      <c r="K123" s="3"/>
    </row>
    <row r="124" ht="15.75" customHeight="1">
      <c r="K124" s="3"/>
    </row>
    <row r="125" ht="15.75" customHeight="1">
      <c r="K125" s="3"/>
    </row>
    <row r="126" ht="15.75" customHeight="1">
      <c r="K126" s="3"/>
    </row>
    <row r="127" ht="15.75" customHeight="1">
      <c r="K127" s="3"/>
    </row>
    <row r="128" ht="15.75" customHeight="1">
      <c r="K128" s="3"/>
    </row>
    <row r="129" ht="15.75" customHeight="1">
      <c r="K129" s="3"/>
    </row>
    <row r="130" ht="15.75" customHeight="1">
      <c r="K130" s="3"/>
    </row>
    <row r="131" ht="15.75" customHeight="1">
      <c r="K131" s="3"/>
    </row>
    <row r="132" ht="15.75" customHeight="1">
      <c r="K132" s="3"/>
    </row>
    <row r="133" ht="15.75" customHeight="1">
      <c r="K133" s="3"/>
    </row>
    <row r="134" ht="15.75" customHeight="1">
      <c r="K134" s="3"/>
    </row>
    <row r="135" ht="15.75" customHeight="1">
      <c r="K135" s="3"/>
    </row>
    <row r="136" ht="15.75" customHeight="1">
      <c r="K136" s="3"/>
    </row>
    <row r="137" ht="15.75" customHeight="1">
      <c r="K137" s="3"/>
    </row>
    <row r="138" ht="15.75" customHeight="1">
      <c r="K138" s="3"/>
    </row>
    <row r="139" ht="15.75" customHeight="1">
      <c r="K139" s="3"/>
    </row>
    <row r="140" ht="15.75" customHeight="1">
      <c r="K140" s="3"/>
    </row>
    <row r="141" ht="15.75" customHeight="1">
      <c r="K141" s="3"/>
    </row>
    <row r="142" ht="15.75" customHeight="1">
      <c r="K142" s="3"/>
    </row>
    <row r="143" ht="15.75" customHeight="1">
      <c r="K143" s="3"/>
    </row>
    <row r="144" ht="15.75" customHeight="1">
      <c r="K144" s="3"/>
    </row>
    <row r="145" ht="15.75" customHeight="1">
      <c r="K145" s="3"/>
    </row>
    <row r="146" ht="15.75" customHeight="1">
      <c r="K146" s="3"/>
    </row>
    <row r="147" ht="15.75" customHeight="1">
      <c r="K147" s="3"/>
    </row>
  </sheetData>
  <mergeCells count="18">
    <mergeCell ref="B29:C29"/>
    <mergeCell ref="G29:H29"/>
    <mergeCell ref="J29:L29"/>
    <mergeCell ref="G27:J27"/>
    <mergeCell ref="B23:C23"/>
    <mergeCell ref="G23:H23"/>
    <mergeCell ref="J23:L23"/>
    <mergeCell ref="B9:C9"/>
    <mergeCell ref="H13:J13"/>
    <mergeCell ref="B16:C16"/>
    <mergeCell ref="G16:H16"/>
    <mergeCell ref="J16:L16"/>
    <mergeCell ref="G20:J20"/>
    <mergeCell ref="B3:C3"/>
    <mergeCell ref="G3:H3"/>
    <mergeCell ref="J3:L3"/>
    <mergeCell ref="J9:L9"/>
    <mergeCell ref="G7:J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KITENGE Somwé</dc:creator>
  <cp:keywords/>
  <dc:description/>
  <cp:lastModifiedBy>Kitenge</cp:lastModifiedBy>
  <cp:lastPrinted>2000-11-12T18:07:09Z</cp:lastPrinted>
  <dcterms:created xsi:type="dcterms:W3CDTF">2000-10-29T18:53:50Z</dcterms:created>
  <dcterms:modified xsi:type="dcterms:W3CDTF">2003-01-03T22:59:25Z</dcterms:modified>
  <cp:category/>
  <cp:version/>
  <cp:contentType/>
  <cp:contentStatus/>
</cp:coreProperties>
</file>